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pilvi.post\Desktop\MTÜ Emmaste Tuletõrje Selts\MTÜ Emmaste Tuletõrje Selts\Toetuse määrus_hoone rek\"/>
    </mc:Choice>
  </mc:AlternateContent>
  <xr:revisionPtr revIDLastSave="0" documentId="13_ncr:1_{EFD3EE67-7A55-4F86-8CAD-E966821D115D}" xr6:coauthVersionLast="47" xr6:coauthVersionMax="47" xr10:uidLastSave="{00000000-0000-0000-0000-000000000000}"/>
  <bookViews>
    <workbookView xWindow="28680" yWindow="-120" windowWidth="29040" windowHeight="1584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<sst xmlns="http://schemas.openxmlformats.org/spreadsheetml/2006/main" count="74" uniqueCount="63">
  <si>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</si>
  <si>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</si>
  <si>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</si>
  <si>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</si>
  <si>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</si>
  <si>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</si>
  <si>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</si>
  <si>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</si>
  <si>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</si>
  <si>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</si>
  <si>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</si>
  <si>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</si>
  <si>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</si>
  <si>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</si>
  <si>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</si>
  <si>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</si>
  <si>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</si>
  <si>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</si>
  <si>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</si>
  <si>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</si>
  <si>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</si>
  <si>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</si>
  <si>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</si>
  <si>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</si>
  <si>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</si>
  <si>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</si>
  <si>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</si>
  <si>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</si>
  <si>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</si>
  <si>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</si>
  <si>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</si>
  <si>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</si>
  <si>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</si>
  <si>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</si>
  <si>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</si>
  <si>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</si>
  <si>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</si>
  <si>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</si>
  <si>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</si>
  <si>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</si>
  <si>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</si>
  <si>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</si>
  <si>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</si>
  <si>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</si>
  <si>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Emmaste Tuletõrje Selts MTÜ</t>
  </si>
  <si>
    <t>EE5642042788630885300</t>
  </si>
  <si>
    <t>Hiiu maakond, Hiiumaa vald, Emmaste küla, Pääste, 92001</t>
  </si>
  <si>
    <t>Jürgen Post</t>
  </si>
  <si>
    <t xml:space="preserve">emmastetuletorjeselts@gmail.com </t>
  </si>
  <si>
    <t>Hiiumaa, Emmaste päästedepoo remont.</t>
  </si>
  <si>
    <t>01.11.-31.12.2025</t>
  </si>
  <si>
    <t>siseseinte ja lagede ehitamine koos soojustamisega</t>
  </si>
  <si>
    <t>ruumide viimistlemine</t>
  </si>
  <si>
    <t>3 akna ja 2 välisukse vahetus</t>
  </si>
  <si>
    <t>WC ja pesuruumi valmiduse loomine</t>
  </si>
  <si>
    <t>elektritööde teostamine</t>
  </si>
  <si>
    <t>siseseinte ja lagede ehitamine</t>
  </si>
  <si>
    <t>elektritööd</t>
  </si>
  <si>
    <t>Emmaste Tuletõrje Selts: 15242,40 (15242,39736) eurot, Hiiumaa Vallavalitsus: 3000 eurot</t>
  </si>
  <si>
    <t>siseseinte ja lagede ehitamine koos soojustamise ja viimistlemisega, WC ja pesuruumi valmiduse loomine, 3 akna ja 2 välisukse vahetus</t>
  </si>
  <si>
    <r>
      <t>Hinnapakkumuskutsed saadeti meili teel Väino ja Ko OÜ' le, FIE Vilmar Veevo' le ja FIE Emil Ader' ile, milles paluti hinnapakkumist Emmaste päästedepoo elektritööde teostamiseks (v.a. garaa</t>
    </r>
    <r>
      <rPr>
        <sz val="11"/>
        <color theme="1"/>
        <rFont val="Aptos Narrow"/>
        <family val="2"/>
      </rPr>
      <t>ž</t>
    </r>
    <r>
      <rPr>
        <sz val="11"/>
        <color theme="1"/>
        <rFont val="Aptos Narrow"/>
        <family val="2"/>
        <charset val="186"/>
      </rPr>
      <t xml:space="preserve"> ja päikesepark) vastavalt lisatud elektriprojektile. Kuna FIE Vilmar Veevo ja FIE Emil Ader loobusid pakkumisel osalemisest, siis valiti võitjaks Väino ja Ko OÜ pakkumus summas 20666,63 eurot.</t>
    </r>
  </si>
  <si>
    <r>
      <t>Hinnapakkumuskutsed saadeti meili teel Avrem OÜ' le ja Dagotek Ehitus OÜ' le, milles paluti hinnapakkumist Emmaste päästedepoo sisetööde teostamiseks (v.a.garaa</t>
    </r>
    <r>
      <rPr>
        <sz val="11"/>
        <color theme="1"/>
        <rFont val="Aptos Narrow"/>
        <family val="2"/>
      </rPr>
      <t>ž</t>
    </r>
    <r>
      <rPr>
        <sz val="11"/>
        <color theme="1"/>
        <rFont val="Aptos Narrow"/>
        <family val="2"/>
        <charset val="186"/>
      </rPr>
      <t>) vastavalt lisatud projektile: 1. siseseinte ja lagede ehitamine koos soojustamise ja viimistlemisega; 2. WC ja pesuruumi valmidus (WC pott, kraanikauss, 2 du</t>
    </r>
    <r>
      <rPr>
        <sz val="11"/>
        <color theme="1"/>
        <rFont val="Aptos Narrow"/>
        <family val="2"/>
      </rPr>
      <t>šš</t>
    </r>
    <r>
      <rPr>
        <sz val="11"/>
        <color theme="1"/>
        <rFont val="Aptos Narrow"/>
        <family val="2"/>
        <charset val="186"/>
      </rPr>
      <t>i); 3. akende (3 tk.) ja välisuste (2 tk.) vahetus. Võitjaks valiti odavaima pakkumise teinud Dagotek Ehitus OÜ pakkumus summas 36400 eurot.</t>
    </r>
  </si>
  <si>
    <r>
      <t xml:space="preserve">Hiiumaa vallas Emmaste külas asuv päästedepoo (ehr kood 115001681) oli kuni 1980.-ndate aastate lõpuni kasutusel kortermajade katlamajana, mis ehitati 1990.-ndate aastate algul ümber päästedepooks, mil teostati hoones viimane remont. Pääste kinnistu, katastritunnusega 17501:004:1190, kuulub Emmaste Tuletõrje Seltsile. Hoones tegutsevad Emmaste vabatahtlikud päästjad. Seltsil on Päästeametiga sõlmitud kehtiv pääste- ja ennetustöö leping, mille kohaselt aktiivselt ka tegeldakse. Kuna depoo ruumid on "oma aja ära elanud" ega ole enam kasutatavad, hoone on soojustamata, vee-, kanalisatsiooni-, kütte- ja elektrisüsteem vajavad väljavahetamist, siis antud projekti eesmärgiks on Emmaste päästedepoo remont (sisetööd). Projekt panustab päästeseaduse kohaselt päästeasutuse tegevusse. Ühtlasi panustatakse tulekahjuga seotud õnnetuste ennetamisse ja turvalisema elukeskkonna loomisesse. Järjepidevalt on panustatud ennetustegevusse, millele järgnes Eliitkomando võistlusel 2025 ära märgitud tunnustus väga hea ennetustegevuse eest. </t>
    </r>
    <r>
      <rPr>
        <sz val="11"/>
        <color rgb="FFFF0000"/>
        <rFont val="Aptos Narrow"/>
        <family val="2"/>
        <scheme val="minor"/>
      </rPr>
      <t xml:space="preserve"> </t>
    </r>
    <r>
      <rPr>
        <sz val="11"/>
        <rFont val="Aptos Narrow"/>
        <family val="2"/>
        <scheme val="minor"/>
      </rPr>
      <t>2024 soetas selts toetuse abil mobiilse kerksuskeskuse varustuse (voodid, magamiskotid, toitlustusvahendid, lauad-toolid, telk, generaator jm) ehk depood saab kokkuleppel Hiiumaa Vallavalitsusega pärast renoveerimist hakata kasutama kogu Emmaste piirkonna kerksuskeskusena. Depoohoone sobib kerksuskeskuseks eriti hästi seetõttu, et asub kortermajade piirkonnas ja teist alternatiivset toimepidavat hoonet lähiümbruses ei ole. Mobiilse kerksuskeskusena on tuletõrjeselts juba aktiivselt osalenud kriisivalmiduse infopäevadel kogukonna kriisiteadlikkuse tõstmisel. Ruume hakatakse kasutama ka lastele mõeldud ennetusringide ja täiskasvanutele mõeldud ennetuskoolituste läbiviimiseks. Selts on oma jõududega lammutanud soojustamata põrandad ja laed ning mittevajalikud vaheseinad. Hiiumaa vallalt saadud toetuse abil on vahetatud vee-, kanalisatsiooni- ja küttesüsteemitorustikud ning ehitatud uued soojustatud põrandad. Antud projektiga teostatakse sisetöid: ehitatakse uued soojustatud siseseinad ja laed, viimistletakse ruumid (v.a.garaaz), WC ja pesuruum viiakse nende k.a. invakasutamise valmidusse (WC pott, kraanikauss, 2 du</t>
    </r>
    <r>
      <rPr>
        <sz val="11"/>
        <rFont val="Aptos Narrow"/>
        <family val="2"/>
      </rPr>
      <t>šši), vahetatakse 3 akent ja 2 välisust, teostatakse elektritöid. Projekti tulemusena paraneb vabatahtliku päästetegevuse jätkusuutlikkus, tõuseb vabatahtlike toimepidevus, reageerimiskindlus ja töö ohutus, paraneb kogukonna turvalisus läbi vabatahtliku päästetegevuse võimekuse suurenemise. Projekti elluviimise tulemusena paranevad ka vabatahtlike päästjate tingimused. Garaaž, kus asub päästetehnika, ühendatakse uuendatud küttesüsteemiga. Uste ja akende vahetuse tulemusena muutub hoone energiasäästlikumaks.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</si>
</sst>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11"/>
      <color rgb="FFFF0000"/>
      <name val="Aptos Narrow"/>
      <family val="2"/>
      <scheme val="minor"/>
    </font>
    <font>
      <sz val="11"/>
      <name val="Aptos Narrow"/>
      <family val="2"/>
      <scheme val="minor"/>
    </font>
    <font>
      <sz val="11"/>
      <name val="Aptos Narrow"/>
      <family val="2"/>
    </font>
    <font>
      <sz val="11"/>
      <color theme="1"/>
      <name val="Aptos Narrow"/>
      <family val="2"/>
    </font>
    <font>
      <sz val="11"/>
      <color theme="1"/>
      <name val="Aptos Narrow"/>
      <family val="2"/>
      <charset val="186"/>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6">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0" fillId="0" borderId="23" xfId="0" applyBorder="1"/>
    <xf numFmtId="0" fontId="11" fillId="2" borderId="24" xfId="1" applyFill="1" applyBorder="1"/>
    <xf numFmtId="0" fontId="0" fillId="2" borderId="20" xfId="0" applyFill="1" applyBorder="1" applyAlignment="1">
      <alignment horizontal="center"/>
    </xf>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emmastetuletorjeselts@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workbookViewId="0">
      <selection activeCell="A25" sqref="A25:D25"/>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73" t="s">
        <v>22</v>
      </c>
      <c r="B1" s="73"/>
      <c r="C1" s="73"/>
      <c r="D1" s="73"/>
    </row>
    <row r="2" spans="1:4" ht="14.45" customHeight="1" x14ac:dyDescent="0.25">
      <c r="A2" s="14"/>
      <c r="B2" s="14"/>
      <c r="C2" s="14"/>
      <c r="D2" s="14"/>
    </row>
    <row r="3" spans="1:4" ht="14.45" customHeight="1" x14ac:dyDescent="0.25">
      <c r="A3" s="78" t="s">
        <v>34</v>
      </c>
      <c r="B3" s="78"/>
      <c r="C3" s="14"/>
      <c r="D3" s="14"/>
    </row>
    <row r="5" spans="1:4" ht="15.75" thickBot="1" x14ac:dyDescent="0.3">
      <c r="A5" s="1" t="s">
        <v>0</v>
      </c>
    </row>
    <row r="6" spans="1:4" x14ac:dyDescent="0.25">
      <c r="A6" s="11" t="s">
        <v>1</v>
      </c>
      <c r="B6" s="84"/>
      <c r="C6" s="85"/>
      <c r="D6" s="86"/>
    </row>
    <row r="7" spans="1:4" x14ac:dyDescent="0.25">
      <c r="A7" s="12" t="s">
        <v>2</v>
      </c>
      <c r="B7" s="87"/>
      <c r="C7" s="88"/>
      <c r="D7" s="89"/>
    </row>
    <row r="8" spans="1:4" x14ac:dyDescent="0.25">
      <c r="A8" s="12" t="s">
        <v>3</v>
      </c>
      <c r="B8" s="87"/>
      <c r="C8" s="88"/>
      <c r="D8" s="89"/>
    </row>
    <row r="9" spans="1:4" ht="15.75" thickBot="1" x14ac:dyDescent="0.3">
      <c r="A9" s="13" t="s">
        <v>4</v>
      </c>
      <c r="B9" s="81"/>
      <c r="C9" s="82"/>
      <c r="D9" s="83"/>
    </row>
    <row r="11" spans="1:4" ht="15.75" thickBot="1" x14ac:dyDescent="0.3">
      <c r="A11" s="1" t="s">
        <v>5</v>
      </c>
    </row>
    <row r="12" spans="1:4" x14ac:dyDescent="0.25">
      <c r="A12" s="5" t="s">
        <v>6</v>
      </c>
      <c r="B12" s="30">
        <v>45962</v>
      </c>
      <c r="C12" s="6" t="s">
        <v>7</v>
      </c>
      <c r="D12" s="30">
        <v>46022</v>
      </c>
    </row>
    <row r="13" spans="1:4" x14ac:dyDescent="0.25">
      <c r="A13" s="7" t="s">
        <v>35</v>
      </c>
      <c r="B13" s="90" t="s">
        <v>44</v>
      </c>
      <c r="C13" s="91"/>
      <c r="D13" s="92"/>
    </row>
    <row r="14" spans="1:4" x14ac:dyDescent="0.25">
      <c r="A14" s="8" t="s">
        <v>8</v>
      </c>
      <c r="B14" s="31">
        <v>80628273</v>
      </c>
      <c r="C14" s="4" t="s">
        <v>38</v>
      </c>
      <c r="D14" s="42" t="s">
        <v>45</v>
      </c>
    </row>
    <row r="15" spans="1:4" x14ac:dyDescent="0.25">
      <c r="A15" s="7" t="s">
        <v>9</v>
      </c>
      <c r="B15" s="90" t="s">
        <v>46</v>
      </c>
      <c r="C15" s="91"/>
      <c r="D15" s="92"/>
    </row>
    <row r="16" spans="1:4" x14ac:dyDescent="0.25">
      <c r="A16" s="7" t="s">
        <v>10</v>
      </c>
      <c r="B16" s="90" t="s">
        <v>47</v>
      </c>
      <c r="C16" s="91"/>
      <c r="D16" s="92"/>
    </row>
    <row r="17" spans="1:4" ht="15.75" thickBot="1" x14ac:dyDescent="0.3">
      <c r="A17" s="9" t="s">
        <v>17</v>
      </c>
      <c r="B17" s="32">
        <v>56938880</v>
      </c>
      <c r="C17" s="10" t="s">
        <v>11</v>
      </c>
      <c r="D17" s="43" t="s">
        <v>48</v>
      </c>
    </row>
    <row r="20" spans="1:4" ht="15.75" thickBot="1" x14ac:dyDescent="0.3">
      <c r="A20" s="2" t="s">
        <v>24</v>
      </c>
    </row>
    <row r="21" spans="1:4" ht="25.5" customHeight="1" x14ac:dyDescent="0.25">
      <c r="A21" s="63" t="s">
        <v>37</v>
      </c>
      <c r="B21" s="64"/>
      <c r="C21" s="64"/>
      <c r="D21" s="65"/>
    </row>
    <row r="22" spans="1:4" ht="62.45" customHeight="1" thickBot="1" x14ac:dyDescent="0.3">
      <c r="A22" s="68" t="s">
        <v>49</v>
      </c>
      <c r="B22" s="69"/>
      <c r="C22" s="69"/>
      <c r="D22" s="70"/>
    </row>
    <row r="23" spans="1:4" ht="15.75" thickBot="1" x14ac:dyDescent="0.3"/>
    <row r="24" spans="1:4" ht="39" customHeight="1" x14ac:dyDescent="0.25">
      <c r="A24" s="63" t="s">
        <v>36</v>
      </c>
      <c r="B24" s="64"/>
      <c r="C24" s="64"/>
      <c r="D24" s="65"/>
    </row>
    <row r="25" spans="1:4" ht="62.45" customHeight="1" thickBot="1" x14ac:dyDescent="0.3">
      <c r="A25" s="68" t="s">
        <v>62</v>
      </c>
      <c r="B25" s="69"/>
      <c r="C25" s="69"/>
      <c r="D25" s="70"/>
    </row>
    <row r="26" spans="1:4" ht="15.75" thickBot="1" x14ac:dyDescent="0.3">
      <c r="A26" s="21"/>
      <c r="B26" s="21"/>
      <c r="C26" s="21"/>
      <c r="D26" s="21"/>
    </row>
    <row r="27" spans="1:4" ht="15.75" thickBot="1" x14ac:dyDescent="0.3">
      <c r="A27" s="63" t="s">
        <v>28</v>
      </c>
      <c r="B27" s="64"/>
      <c r="C27" s="64"/>
      <c r="D27" s="65"/>
    </row>
    <row r="28" spans="1:4" ht="32.450000000000003" customHeight="1" x14ac:dyDescent="0.25">
      <c r="A28" s="22" t="s">
        <v>30</v>
      </c>
      <c r="B28" s="79" t="s">
        <v>29</v>
      </c>
      <c r="C28" s="79"/>
      <c r="D28" s="80"/>
    </row>
    <row r="29" spans="1:4" x14ac:dyDescent="0.25">
      <c r="A29" s="33" t="s">
        <v>50</v>
      </c>
      <c r="B29" s="66" t="s">
        <v>51</v>
      </c>
      <c r="C29" s="66"/>
      <c r="D29" s="67"/>
    </row>
    <row r="30" spans="1:4" x14ac:dyDescent="0.25">
      <c r="A30" s="33" t="s">
        <v>50</v>
      </c>
      <c r="B30" s="66" t="s">
        <v>52</v>
      </c>
      <c r="C30" s="66"/>
      <c r="D30" s="67"/>
    </row>
    <row r="31" spans="1:4" x14ac:dyDescent="0.25">
      <c r="A31" s="33" t="s">
        <v>50</v>
      </c>
      <c r="B31" s="66" t="s">
        <v>53</v>
      </c>
      <c r="C31" s="66"/>
      <c r="D31" s="67"/>
    </row>
    <row r="32" spans="1:4" x14ac:dyDescent="0.25">
      <c r="A32" s="33" t="s">
        <v>50</v>
      </c>
      <c r="B32" s="66" t="s">
        <v>54</v>
      </c>
      <c r="C32" s="66"/>
      <c r="D32" s="67"/>
    </row>
    <row r="33" spans="1:7" x14ac:dyDescent="0.25">
      <c r="A33" s="44" t="s">
        <v>50</v>
      </c>
      <c r="B33" s="66" t="s">
        <v>55</v>
      </c>
      <c r="C33" s="66"/>
      <c r="D33" s="67"/>
    </row>
    <row r="34" spans="1:7" x14ac:dyDescent="0.25">
      <c r="A34" s="34"/>
      <c r="B34" s="66"/>
      <c r="C34" s="66"/>
      <c r="D34" s="67"/>
    </row>
    <row r="35" spans="1:7" ht="15.75" thickBot="1" x14ac:dyDescent="0.3">
      <c r="A35" s="35"/>
      <c r="B35" s="53"/>
      <c r="C35" s="53"/>
      <c r="D35" s="54"/>
    </row>
    <row r="37" spans="1:7" x14ac:dyDescent="0.25">
      <c r="A37" s="2" t="s">
        <v>12</v>
      </c>
    </row>
    <row r="38" spans="1:7" ht="32.450000000000003" customHeight="1" thickBot="1" x14ac:dyDescent="0.3">
      <c r="A38" s="55" t="s">
        <v>25</v>
      </c>
      <c r="B38" s="55"/>
      <c r="C38" s="55"/>
      <c r="D38" s="55"/>
      <c r="E38" s="55"/>
      <c r="F38" s="55"/>
      <c r="G38" s="55"/>
    </row>
    <row r="39" spans="1:7" ht="70.5" customHeight="1" thickBot="1" x14ac:dyDescent="0.3">
      <c r="A39" s="16" t="s">
        <v>13</v>
      </c>
      <c r="B39" s="17" t="s">
        <v>16</v>
      </c>
      <c r="C39" s="17" t="s">
        <v>21</v>
      </c>
      <c r="D39" s="17" t="s">
        <v>20</v>
      </c>
      <c r="E39" s="18" t="s">
        <v>14</v>
      </c>
      <c r="F39" s="18" t="s">
        <v>31</v>
      </c>
      <c r="G39" s="19" t="s">
        <v>15</v>
      </c>
    </row>
    <row r="40" spans="1:7" x14ac:dyDescent="0.25">
      <c r="A40" s="36" t="s">
        <v>56</v>
      </c>
      <c r="B40" s="37">
        <v>6600</v>
      </c>
      <c r="C40" s="37"/>
      <c r="D40" s="37"/>
      <c r="E40" s="23">
        <f>D40/1.24+C40/1.22+B40</f>
        <v>6600</v>
      </c>
      <c r="F40" s="29">
        <f>E40-G40</f>
        <v>600.00000000000091</v>
      </c>
      <c r="G40" s="26">
        <f t="shared" ref="G40:G56" si="0">E40/1.1</f>
        <v>5999.9999999999991</v>
      </c>
    </row>
    <row r="41" spans="1:7" x14ac:dyDescent="0.25">
      <c r="A41" s="34" t="s">
        <v>52</v>
      </c>
      <c r="B41" s="31">
        <v>7500</v>
      </c>
      <c r="C41" s="31"/>
      <c r="D41" s="31"/>
      <c r="E41" s="24">
        <f t="shared" ref="E41:E56" si="1">D41/1.24+C41/1.22+B41</f>
        <v>7500</v>
      </c>
      <c r="F41" s="15">
        <f t="shared" ref="F41:F56" si="2">E41-G41</f>
        <v>681.81818181818198</v>
      </c>
      <c r="G41" s="26">
        <f t="shared" si="0"/>
        <v>6818.181818181818</v>
      </c>
    </row>
    <row r="42" spans="1:7" x14ac:dyDescent="0.25">
      <c r="A42" s="34" t="s">
        <v>53</v>
      </c>
      <c r="B42" s="31">
        <v>10600</v>
      </c>
      <c r="C42" s="31"/>
      <c r="D42" s="31"/>
      <c r="E42" s="24">
        <f t="shared" si="1"/>
        <v>10600</v>
      </c>
      <c r="F42" s="15">
        <f t="shared" si="2"/>
        <v>963.63636363636397</v>
      </c>
      <c r="G42" s="26">
        <f t="shared" si="0"/>
        <v>9636.363636363636</v>
      </c>
    </row>
    <row r="43" spans="1:7" x14ac:dyDescent="0.25">
      <c r="A43" s="34" t="s">
        <v>54</v>
      </c>
      <c r="B43" s="31">
        <v>11700</v>
      </c>
      <c r="C43" s="31"/>
      <c r="D43" s="31"/>
      <c r="E43" s="24">
        <f t="shared" si="1"/>
        <v>11700</v>
      </c>
      <c r="F43" s="15">
        <f t="shared" si="2"/>
        <v>1063.636363636364</v>
      </c>
      <c r="G43" s="26">
        <f t="shared" si="0"/>
        <v>10636.363636363636</v>
      </c>
    </row>
    <row r="44" spans="1:7" x14ac:dyDescent="0.25">
      <c r="A44" s="34" t="s">
        <v>57</v>
      </c>
      <c r="B44" s="31"/>
      <c r="C44" s="31"/>
      <c r="D44" s="31">
        <v>20666.63</v>
      </c>
      <c r="E44" s="24">
        <f t="shared" si="1"/>
        <v>16666.637096774193</v>
      </c>
      <c r="F44" s="15">
        <f t="shared" si="2"/>
        <v>1515.1488269794736</v>
      </c>
      <c r="G44" s="26">
        <f t="shared" si="0"/>
        <v>15151.48826979472</v>
      </c>
    </row>
    <row r="45" spans="1:7" x14ac:dyDescent="0.25">
      <c r="A45" s="34"/>
      <c r="B45" s="31"/>
      <c r="C45" s="31"/>
      <c r="D45" s="31"/>
      <c r="E45" s="24">
        <f t="shared" si="1"/>
        <v>0</v>
      </c>
      <c r="F45" s="15">
        <f t="shared" si="2"/>
        <v>0</v>
      </c>
      <c r="G45" s="26">
        <f t="shared" si="0"/>
        <v>0</v>
      </c>
    </row>
    <row r="46" spans="1:7" x14ac:dyDescent="0.25">
      <c r="A46" s="34"/>
      <c r="B46" s="31"/>
      <c r="C46" s="31"/>
      <c r="D46" s="31"/>
      <c r="E46" s="24">
        <f t="shared" si="1"/>
        <v>0</v>
      </c>
      <c r="F46" s="15">
        <f t="shared" si="2"/>
        <v>0</v>
      </c>
      <c r="G46" s="26">
        <f t="shared" si="0"/>
        <v>0</v>
      </c>
    </row>
    <row r="47" spans="1:7" x14ac:dyDescent="0.25">
      <c r="A47" s="34"/>
      <c r="B47" s="31"/>
      <c r="C47" s="31"/>
      <c r="D47" s="31"/>
      <c r="E47" s="24">
        <f t="shared" si="1"/>
        <v>0</v>
      </c>
      <c r="F47" s="15">
        <f t="shared" si="2"/>
        <v>0</v>
      </c>
      <c r="G47" s="26">
        <f t="shared" si="0"/>
        <v>0</v>
      </c>
    </row>
    <row r="48" spans="1:7" x14ac:dyDescent="0.25">
      <c r="A48" s="34"/>
      <c r="B48" s="31"/>
      <c r="C48" s="31"/>
      <c r="D48" s="31"/>
      <c r="E48" s="24">
        <f t="shared" si="1"/>
        <v>0</v>
      </c>
      <c r="F48" s="15">
        <f t="shared" si="2"/>
        <v>0</v>
      </c>
      <c r="G48" s="26">
        <f t="shared" si="0"/>
        <v>0</v>
      </c>
    </row>
    <row r="49" spans="1:7" x14ac:dyDescent="0.25">
      <c r="A49" s="34"/>
      <c r="B49" s="31"/>
      <c r="C49" s="31"/>
      <c r="D49" s="31"/>
      <c r="E49" s="24">
        <f t="shared" si="1"/>
        <v>0</v>
      </c>
      <c r="F49" s="15">
        <f t="shared" si="2"/>
        <v>0</v>
      </c>
      <c r="G49" s="26">
        <f t="shared" si="0"/>
        <v>0</v>
      </c>
    </row>
    <row r="50" spans="1:7" x14ac:dyDescent="0.25">
      <c r="A50" s="34"/>
      <c r="B50" s="31"/>
      <c r="C50" s="31"/>
      <c r="D50" s="31"/>
      <c r="E50" s="24">
        <f t="shared" si="1"/>
        <v>0</v>
      </c>
      <c r="F50" s="15">
        <f t="shared" si="2"/>
        <v>0</v>
      </c>
      <c r="G50" s="26">
        <f t="shared" si="0"/>
        <v>0</v>
      </c>
    </row>
    <row r="51" spans="1:7" x14ac:dyDescent="0.25">
      <c r="A51" s="34"/>
      <c r="B51" s="31"/>
      <c r="C51" s="31"/>
      <c r="D51" s="31"/>
      <c r="E51" s="24">
        <f t="shared" si="1"/>
        <v>0</v>
      </c>
      <c r="F51" s="15">
        <f t="shared" si="2"/>
        <v>0</v>
      </c>
      <c r="G51" s="26">
        <f t="shared" si="0"/>
        <v>0</v>
      </c>
    </row>
    <row r="52" spans="1:7" x14ac:dyDescent="0.25">
      <c r="A52" s="34"/>
      <c r="B52" s="31"/>
      <c r="C52" s="31"/>
      <c r="D52" s="31"/>
      <c r="E52" s="24">
        <f t="shared" si="1"/>
        <v>0</v>
      </c>
      <c r="F52" s="15">
        <f t="shared" si="2"/>
        <v>0</v>
      </c>
      <c r="G52" s="26">
        <f t="shared" si="0"/>
        <v>0</v>
      </c>
    </row>
    <row r="53" spans="1:7" x14ac:dyDescent="0.25">
      <c r="A53" s="34"/>
      <c r="B53" s="31"/>
      <c r="C53" s="31"/>
      <c r="D53" s="31"/>
      <c r="E53" s="24">
        <f t="shared" si="1"/>
        <v>0</v>
      </c>
      <c r="F53" s="15">
        <f t="shared" si="2"/>
        <v>0</v>
      </c>
      <c r="G53" s="26">
        <f t="shared" si="0"/>
        <v>0</v>
      </c>
    </row>
    <row r="54" spans="1:7" x14ac:dyDescent="0.25">
      <c r="A54" s="34"/>
      <c r="B54" s="37"/>
      <c r="C54" s="37"/>
      <c r="D54" s="37"/>
      <c r="E54" s="24">
        <f t="shared" si="1"/>
        <v>0</v>
      </c>
      <c r="F54" s="15">
        <f t="shared" si="2"/>
        <v>0</v>
      </c>
      <c r="G54" s="26">
        <f t="shared" si="0"/>
        <v>0</v>
      </c>
    </row>
    <row r="55" spans="1:7" x14ac:dyDescent="0.25">
      <c r="A55" s="34"/>
      <c r="B55" s="31"/>
      <c r="C55" s="31"/>
      <c r="D55" s="31"/>
      <c r="E55" s="24">
        <f t="shared" si="1"/>
        <v>0</v>
      </c>
      <c r="F55" s="15">
        <f t="shared" si="2"/>
        <v>0</v>
      </c>
      <c r="G55" s="26">
        <f t="shared" si="0"/>
        <v>0</v>
      </c>
    </row>
    <row r="56" spans="1:7" ht="15.75" thickBot="1" x14ac:dyDescent="0.3">
      <c r="A56" s="38"/>
      <c r="B56" s="31"/>
      <c r="C56" s="31"/>
      <c r="D56" s="31"/>
      <c r="E56" s="25">
        <f t="shared" si="1"/>
        <v>0</v>
      </c>
      <c r="F56" s="27">
        <f t="shared" si="2"/>
        <v>0</v>
      </c>
      <c r="G56" s="28">
        <f t="shared" si="0"/>
        <v>0</v>
      </c>
    </row>
    <row r="57" spans="1:7" s="3" customFormat="1" ht="30.95" customHeight="1" thickBot="1" x14ac:dyDescent="0.3">
      <c r="A57" s="20" t="s">
        <v>23</v>
      </c>
      <c r="B57" s="40">
        <f t="shared" ref="B57:D57" si="3">SUM(B40:B56)</f>
        <v>36400</v>
      </c>
      <c r="C57" s="40">
        <f t="shared" si="3"/>
        <v>0</v>
      </c>
      <c r="D57" s="40">
        <f t="shared" si="3"/>
        <v>20666.63</v>
      </c>
      <c r="E57" s="41">
        <f>SUM(E40:E56)</f>
        <v>53066.637096774197</v>
      </c>
      <c r="F57" s="41">
        <f>SUM(F40:F56)</f>
        <v>4824.2397360703844</v>
      </c>
      <c r="G57" s="39">
        <f>SUM(G40:G56)</f>
        <v>48242.397360703806</v>
      </c>
    </row>
    <row r="58" spans="1:7" s="3" customFormat="1" ht="15.95" customHeight="1" thickBot="1" x14ac:dyDescent="0.3">
      <c r="A58" s="93" t="s">
        <v>43</v>
      </c>
      <c r="B58" s="94"/>
      <c r="C58" s="94"/>
      <c r="D58" s="94"/>
      <c r="E58" s="95"/>
      <c r="F58" s="61">
        <v>18242.397359999999</v>
      </c>
      <c r="G58" s="62"/>
    </row>
    <row r="59" spans="1:7" s="3" customFormat="1" ht="15.75" thickBot="1" x14ac:dyDescent="0.3">
      <c r="A59" s="71" t="s">
        <v>42</v>
      </c>
      <c r="B59" s="72"/>
      <c r="C59" s="72"/>
      <c r="D59" s="72"/>
      <c r="E59" s="72"/>
      <c r="F59" s="59">
        <f>G57-F58</f>
        <v>30000.000000703807</v>
      </c>
      <c r="G59" s="60"/>
    </row>
    <row r="60" spans="1:7" ht="15.75" thickBot="1" x14ac:dyDescent="0.3"/>
    <row r="61" spans="1:7" ht="90.75" thickBot="1" x14ac:dyDescent="0.3">
      <c r="A61" s="20" t="s">
        <v>33</v>
      </c>
      <c r="B61" s="56" t="s">
        <v>58</v>
      </c>
      <c r="C61" s="56"/>
      <c r="D61" s="56"/>
      <c r="E61" s="57"/>
    </row>
    <row r="63" spans="1:7" ht="26.1" customHeight="1" thickBot="1" x14ac:dyDescent="0.3">
      <c r="A63" s="58" t="s">
        <v>41</v>
      </c>
      <c r="B63" s="58"/>
      <c r="C63" s="58"/>
      <c r="D63" s="58"/>
      <c r="E63" s="58"/>
    </row>
    <row r="64" spans="1:7" ht="30.6" customHeight="1" x14ac:dyDescent="0.25">
      <c r="A64" s="76" t="s">
        <v>13</v>
      </c>
      <c r="B64" s="77"/>
      <c r="C64" s="74" t="s">
        <v>18</v>
      </c>
      <c r="D64" s="74"/>
      <c r="E64" s="75"/>
    </row>
    <row r="65" spans="1:5" x14ac:dyDescent="0.25">
      <c r="A65" s="46" t="s">
        <v>59</v>
      </c>
      <c r="B65" s="47"/>
      <c r="C65" s="47" t="s">
        <v>61</v>
      </c>
      <c r="D65" s="47"/>
      <c r="E65" s="48"/>
    </row>
    <row r="66" spans="1:5" x14ac:dyDescent="0.25">
      <c r="A66" s="46" t="s">
        <v>57</v>
      </c>
      <c r="B66" s="47"/>
      <c r="C66" s="47" t="s">
        <v>60</v>
      </c>
      <c r="D66" s="47"/>
      <c r="E66" s="48"/>
    </row>
    <row r="67" spans="1:5" x14ac:dyDescent="0.25">
      <c r="A67" s="46"/>
      <c r="B67" s="47"/>
      <c r="C67" s="47"/>
      <c r="D67" s="47"/>
      <c r="E67" s="48"/>
    </row>
    <row r="68" spans="1:5" x14ac:dyDescent="0.25">
      <c r="A68" s="46"/>
      <c r="B68" s="47"/>
      <c r="C68" s="47"/>
      <c r="D68" s="47"/>
      <c r="E68" s="48"/>
    </row>
    <row r="69" spans="1:5" x14ac:dyDescent="0.25">
      <c r="A69" s="46"/>
      <c r="B69" s="47"/>
      <c r="C69" s="47"/>
      <c r="D69" s="47"/>
      <c r="E69" s="48"/>
    </row>
    <row r="70" spans="1:5" x14ac:dyDescent="0.25">
      <c r="A70" s="46"/>
      <c r="B70" s="47"/>
      <c r="C70" s="47"/>
      <c r="D70" s="47"/>
      <c r="E70" s="48"/>
    </row>
    <row r="71" spans="1:5" ht="15.75" thickBot="1" x14ac:dyDescent="0.3">
      <c r="A71" s="49"/>
      <c r="B71" s="50"/>
      <c r="C71" s="50"/>
      <c r="D71" s="50"/>
      <c r="E71" s="51"/>
    </row>
    <row r="73" spans="1:5" x14ac:dyDescent="0.25">
      <c r="A73" s="3" t="s">
        <v>32</v>
      </c>
    </row>
    <row r="74" spans="1:5" x14ac:dyDescent="0.25">
      <c r="A74" s="3" t="s">
        <v>26</v>
      </c>
    </row>
    <row r="75" spans="1:5" x14ac:dyDescent="0.25">
      <c r="A75" s="3" t="s">
        <v>27</v>
      </c>
    </row>
    <row r="76" spans="1:5" x14ac:dyDescent="0.25">
      <c r="A76" s="3" t="s">
        <v>39</v>
      </c>
    </row>
    <row r="77" spans="1:5" x14ac:dyDescent="0.25">
      <c r="A77" s="3" t="s">
        <v>40</v>
      </c>
    </row>
    <row r="79" spans="1:5" x14ac:dyDescent="0.25">
      <c r="A79" s="2" t="s">
        <v>10</v>
      </c>
      <c r="B79" s="52" t="s">
        <v>47</v>
      </c>
      <c r="C79" s="52"/>
    </row>
    <row r="80" spans="1:5" x14ac:dyDescent="0.25">
      <c r="B80" s="45" t="s">
        <v>19</v>
      </c>
      <c r="C80" s="45"/>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ABCB0146-0DC1-4E37-B577-280EEB887E6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Pilvi Post</cp:lastModifiedBy>
  <dcterms:created xsi:type="dcterms:W3CDTF">2025-08-12T06:56:37Z</dcterms:created>
  <dcterms:modified xsi:type="dcterms:W3CDTF">2025-09-25T06:35:01Z</dcterms:modified>
</cp:coreProperties>
</file>